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Ejpd.intra.admin.ch\bfm$\EJPD\Org\UEBERSETZUNGSDIENSTE\BFM\sd_i\Immigrazione e integrazione\Integrazione\Varia\2023\"/>
    </mc:Choice>
  </mc:AlternateContent>
  <xr:revisionPtr revIDLastSave="0" documentId="13_ncr:1_{F1631216-A2C1-4159-9BDB-5852A5715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kblatt" sheetId="2" r:id="rId1"/>
    <sheet name="Effektive Aufwendungen" sheetId="1" r:id="rId2"/>
    <sheet name="löschen" sheetId="4" state="hidden" r:id="rId3"/>
    <sheet name="Sortiertabelle" sheetId="5" state="veryHidden" r:id="rId4"/>
  </sheets>
  <definedNames>
    <definedName name="_xlnm.Print_Area" localSheetId="1">'Effektive Aufwendungen'!$A$1:$L$23</definedName>
    <definedName name="Gesuchsart" localSheetId="1">löschen!$A$3:$A$6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5" i="1" l="1"/>
  <c r="A8" i="1"/>
  <c r="E6" i="1"/>
  <c r="A18" i="1"/>
  <c r="A19" i="1"/>
  <c r="A9" i="1"/>
  <c r="A10" i="1"/>
  <c r="B17" i="1"/>
  <c r="A6" i="1" l="1"/>
  <c r="A15" i="1" s="1"/>
  <c r="A7" i="1"/>
  <c r="A16" i="1" s="1"/>
  <c r="A14" i="1"/>
  <c r="C16" i="1" l="1"/>
  <c r="E9" i="1"/>
  <c r="E10" i="1"/>
  <c r="E8" i="1" l="1"/>
  <c r="F18" i="1"/>
  <c r="E20" i="1"/>
  <c r="D19" i="1" l="1"/>
  <c r="C19" i="1"/>
  <c r="B19" i="1"/>
  <c r="C17" i="1"/>
  <c r="D18" i="1"/>
  <c r="C18" i="1"/>
  <c r="B18" i="1"/>
  <c r="D17" i="1"/>
  <c r="D16" i="1"/>
  <c r="B16" i="1"/>
  <c r="K15" i="1"/>
  <c r="J15" i="1"/>
  <c r="I15" i="1"/>
  <c r="G15" i="1"/>
  <c r="F15" i="1"/>
  <c r="D15" i="1"/>
  <c r="C15" i="1"/>
  <c r="B15" i="1"/>
  <c r="D14" i="1"/>
  <c r="C14" i="1"/>
  <c r="B14" i="1"/>
  <c r="G19" i="1"/>
  <c r="J18" i="1"/>
  <c r="J17" i="1"/>
  <c r="E7" i="1"/>
  <c r="K16" i="1" s="1"/>
  <c r="K14" i="1"/>
  <c r="E15" i="1" l="1"/>
  <c r="F16" i="1"/>
  <c r="G14" i="1"/>
  <c r="I16" i="1"/>
  <c r="I14" i="1"/>
  <c r="J16" i="1"/>
  <c r="G16" i="1"/>
  <c r="F14" i="1"/>
  <c r="J14" i="1"/>
  <c r="K18" i="1"/>
  <c r="F17" i="1"/>
  <c r="I19" i="1"/>
  <c r="J19" i="1"/>
  <c r="K19" i="1"/>
  <c r="F19" i="1"/>
  <c r="I18" i="1"/>
  <c r="G18" i="1"/>
  <c r="G17" i="1"/>
  <c r="I17" i="1"/>
  <c r="K17" i="1"/>
  <c r="E14" i="1" l="1"/>
  <c r="E18" i="1"/>
  <c r="E17" i="1"/>
  <c r="E16" i="1"/>
  <c r="E19" i="1"/>
  <c r="F11" i="1" l="1"/>
  <c r="K20" i="1"/>
  <c r="J20" i="1"/>
  <c r="I20" i="1"/>
  <c r="H20" i="1"/>
  <c r="F20" i="1"/>
  <c r="G20" i="1"/>
  <c r="D20" i="1"/>
  <c r="C20" i="1"/>
  <c r="B20" i="1"/>
  <c r="E11" i="1" l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<sst xmlns="http://schemas.openxmlformats.org/spreadsheetml/2006/main" count="100" uniqueCount="77">
  <si>
    <t>Art des Gesuchs</t>
  </si>
  <si>
    <t>Neue Massnahme</t>
  </si>
  <si>
    <t xml:space="preserve">Weiterentwicklung einer bestehenden Massnahme oder bestehender Instrumente </t>
  </si>
  <si>
    <t xml:space="preserve">Öffnung oder Erweiterung einer Massnahme für die spezifische Zielgruppe </t>
  </si>
  <si>
    <t>Verbesserungen von bestehenden Prozessen und Strukturen für einen verbesserten Zugang und Betreuung der Zielgruppe</t>
  </si>
  <si>
    <t xml:space="preserve">Verbesserungen von Prozessen und Strukturen (Netzwerk, Partnerschaften, Sensibilisierung / Ausbildung von Akteuren, institutionelle Öffnung, Entwicklung von Materialen, partizipativer Einbezug von Betroffenen) für einen verbesserten Zugang und Betreuung der Zielgruppe. </t>
  </si>
  <si>
    <t>Kanton</t>
  </si>
  <si>
    <t xml:space="preserve">Dieses Tabellenblatt wird nach der Finalisierung nicht ersichtlich sein (ausblenden). Ist vorerst für die Übersetzung wichtig. 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</si>
  <si>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</si>
  <si>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</si>
  <si>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</si>
  <si>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</si>
  <si>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</si>
  <si>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</si>
  <si>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</si>
  <si>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</si>
  <si>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</si>
  <si>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</si>
  <si>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</si>
  <si>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</si>
  <si>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</si>
  <si>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</si>
  <si>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</si>
  <si>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</si>
  <si>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</si>
  <si>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</si>
  <si>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</si>
  <si>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</si>
  <si>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</si>
  <si>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</si>
  <si>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</si>
  <si>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</si>
  <si>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</si>
  <si>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</si>
  <si>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 </t>
  </si>
  <si>
    <t>T
T</t>
  </si>
  <si>
    <t>*</t>
  </si>
  <si>
    <t>**</t>
  </si>
  <si>
    <t>Rapporto finale del Cantone sull'attuazione del «Programma R»</t>
  </si>
  <si>
    <t>Dipartimento federale di giustizia e polizia DFGP
Segreteria di Stato della migrazione SEM
Ambito direzionale Immigrazione e integrazione
Divisione Integrazione</t>
  </si>
  <si>
    <t>Programma stabilizzazione delle persone con esigenze particolari e attivazione delle loro risorse</t>
  </si>
  <si>
    <t>Cantone</t>
  </si>
  <si>
    <t>Ufficio</t>
  </si>
  <si>
    <t>Persona di Contatto</t>
  </si>
  <si>
    <t>Devono essere rispettate le seguenti note e disposizioni, vincolanti per la domanda:</t>
  </si>
  <si>
    <t xml:space="preserve">Con l’inoltro del presente rapporto finale il Cantone conferma che le misure realizzate nell’ambito del programma non sono finanziate tramite il credito per la promozione dell’integrazione (art. 58 cpv. 3 LStrI). </t>
  </si>
  <si>
    <t xml:space="preserve">Confermiamo l'accuratezza e completezza di tutte le informazioni. </t>
  </si>
  <si>
    <t>Firma responsabile cantonale</t>
  </si>
  <si>
    <t>Funzione</t>
  </si>
  <si>
    <t>Data</t>
  </si>
  <si>
    <t>Luogo</t>
  </si>
  <si>
    <t>Firma</t>
  </si>
  <si>
    <t>Tutti i contributi in CHF</t>
  </si>
  <si>
    <t>CT</t>
  </si>
  <si>
    <t>N.</t>
  </si>
  <si>
    <t>Titolo del progetto</t>
  </si>
  <si>
    <t>Promotore del progetto</t>
  </si>
  <si>
    <t>di cui della somma forfettaria integr.*</t>
  </si>
  <si>
    <t>Contributo struttura ordinaria**</t>
  </si>
  <si>
    <t>Contributo terzi**</t>
  </si>
  <si>
    <t>Contributo SEM</t>
  </si>
  <si>
    <t>Osservazioni</t>
  </si>
  <si>
    <t>Totale</t>
  </si>
  <si>
    <t>Fondi propri promotore (se non Cantone)</t>
  </si>
  <si>
    <t>Fondi Cantone (spec. prom. integr.)*</t>
  </si>
  <si>
    <t>Alla voce «Fondi Cantone (spec. prom. integr.)» indicare il totale dei fondi, compresi quelli della somma forfettaria a favore dell’integrazione (se utilizzati) e alla voce «di cui fondi della somma forfettaria a favore dell’integr.» indicare tali fondi separatamente.</t>
  </si>
  <si>
    <t>I crediti corrisposti dalla Confederazione a titolo di somma forfettaria a favore dell’integrazione (art. 58 cpv. 2 LStrI), utilizzati dal Cantone come parte dei fondi propri per il Programma R, devono figurare nella griglia delle finanze PIC (cfr. cap. 5.1. Bando di concorso).</t>
  </si>
  <si>
    <t>I sussidi per le misure nell'ambito delle strutture ordinarie possono essere erogati ai sensi di un finanziamento iniziale per un inserimento durevole nella struttura ordinaria, a condizione che l'istituzione che organizza e/o attua le misure (aiuto sociale, istituzione sanitaria, sistema educativo, ecc.) partecipi alle spese complessive. Tale contributo deve essere pari ad almeno il 25% dei costi del progetto (p. es. SEM 50%, integrazione specifica cantonale 25%, struttura ordinaria 25%).</t>
  </si>
  <si>
    <t>Cognome e nome del(la) firmatario/a</t>
  </si>
  <si>
    <t>Spese effettive</t>
  </si>
  <si>
    <t>Se sono stati utilizzati fondi di una struttura ordinaria e/o di terzi, indicare alla voce «Osservazioni» l’ufficio/istituzione corrispondente. Se la misura è stata attuata nell’ambito di una struttura ordinaria, l’ufficio corrispondente deve partecipare alle spese totali almeno in ragione del 25%.</t>
  </si>
  <si>
    <t>Spese totali</t>
  </si>
  <si>
    <t xml:space="preserve">In % delle spese totali
</t>
  </si>
  <si>
    <t>In % delle spese totali</t>
  </si>
  <si>
    <t>Il rapporto finale viene presentato dal Cantone che, in quanto promotore, assicura il coordinamento e/o la direzione del progetto. Apponendo la propria firma sul foglio di copertina, il Cantone garantisce l’accuratezza di tutte le informazioni. Il calcolo delle spese globali effettive (Excel) include tutti i progetti realizzati. Occorre completare un rapporto finale per ciascun progetto (analogamente alla presentazione dei progetti).</t>
  </si>
  <si>
    <t xml:space="preserve">Vi preghiamo di inviare il rapporto finale* (pagina di copertina, spese effettive e rapporti di fine progetto) a integration@sem.admin.ch. </t>
  </si>
  <si>
    <t>*I documenti con firma digitale possono essere inviati per semplice e-mail. I documenti con firma manuale devono essere inviati anche per posta: Segreteria di Stato della migrazione, Ambito direzionale Immigrazione e integrazione, Divisione Integrazione, Quellenweg 6, 3003 Berna-Wabern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</si>
</sst>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1"/>
      <name val="Arial"/>
      <family val="2"/>
    </font>
    <font>
      <b/>
      <i/>
      <sz val="11"/>
      <color theme="0" tint="-0.3499862666707357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A19D9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2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2" fillId="3" borderId="3" xfId="0" applyFont="1" applyFill="1" applyBorder="1" applyAlignment="1" applyProtection="1">
      <alignment horizontal="left" vertical="top" wrapText="1"/>
    </xf>
    <xf numFmtId="164" fontId="2" fillId="3" borderId="3" xfId="1" applyNumberFormat="1" applyFont="1" applyFill="1" applyBorder="1" applyAlignment="1" applyProtection="1">
      <alignment horizontal="left" vertical="top"/>
    </xf>
    <xf numFmtId="164" fontId="2" fillId="3" borderId="3" xfId="1" applyNumberFormat="1" applyFont="1" applyFill="1" applyBorder="1" applyAlignment="1" applyProtection="1">
      <alignment horizontal="left" vertical="top" wrapText="1"/>
    </xf>
    <xf numFmtId="0" fontId="2" fillId="6" borderId="3" xfId="0" applyFont="1" applyFill="1" applyBorder="1"/>
    <xf numFmtId="0" fontId="0" fillId="6" borderId="3" xfId="0" quotePrefix="1" applyFill="1" applyBorder="1"/>
    <xf numFmtId="0" fontId="0" fillId="6" borderId="3" xfId="0" applyFill="1" applyBorder="1"/>
    <xf numFmtId="0" fontId="0" fillId="0" borderId="7" xfId="0" applyFill="1" applyBorder="1"/>
    <xf numFmtId="0" fontId="0" fillId="0" borderId="6" xfId="0" applyFill="1" applyBorder="1"/>
    <xf numFmtId="0" fontId="9" fillId="0" borderId="4" xfId="0" applyFont="1" applyBorder="1" applyAlignment="1">
      <alignment vertical="center"/>
    </xf>
    <xf numFmtId="0" fontId="0" fillId="0" borderId="4" xfId="0" applyBorder="1"/>
    <xf numFmtId="0" fontId="7" fillId="0" borderId="0" xfId="0" applyFont="1" applyAlignment="1">
      <alignment horizontal="left" vertical="center" wrapText="1"/>
    </xf>
    <xf numFmtId="0" fontId="8" fillId="5" borderId="3" xfId="0" applyFont="1" applyFill="1" applyBorder="1" applyAlignment="1"/>
    <xf numFmtId="0" fontId="9" fillId="0" borderId="0" xfId="0" applyFont="1"/>
    <xf numFmtId="0" fontId="13" fillId="0" borderId="0" xfId="0" applyFont="1"/>
    <xf numFmtId="0" fontId="0" fillId="7" borderId="0" xfId="0" applyFill="1"/>
    <xf numFmtId="0" fontId="6" fillId="7" borderId="0" xfId="0" applyFont="1" applyFill="1"/>
    <xf numFmtId="164" fontId="0" fillId="7" borderId="0" xfId="1" applyNumberFormat="1" applyFont="1" applyFill="1"/>
    <xf numFmtId="164" fontId="2" fillId="7" borderId="0" xfId="1" applyNumberFormat="1" applyFont="1" applyFill="1"/>
    <xf numFmtId="0" fontId="2" fillId="0" borderId="3" xfId="0" applyFont="1" applyBorder="1" applyAlignment="1">
      <alignment horizontal="left" vertical="top"/>
    </xf>
    <xf numFmtId="164" fontId="2" fillId="4" borderId="3" xfId="1" applyNumberFormat="1" applyFont="1" applyFill="1" applyBorder="1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49" fontId="2" fillId="0" borderId="6" xfId="0" applyNumberFormat="1" applyFont="1" applyBorder="1" applyProtection="1">
      <protection locked="0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11" xfId="0" applyFill="1" applyBorder="1"/>
    <xf numFmtId="0" fontId="0" fillId="0" borderId="12" xfId="0" applyFill="1" applyBorder="1"/>
    <xf numFmtId="0" fontId="8" fillId="0" borderId="9" xfId="0" applyFont="1" applyBorder="1" applyAlignment="1">
      <alignment vertical="center"/>
    </xf>
    <xf numFmtId="0" fontId="0" fillId="0" borderId="10" xfId="0" applyBorder="1"/>
    <xf numFmtId="0" fontId="0" fillId="0" borderId="13" xfId="0" applyBorder="1"/>
    <xf numFmtId="0" fontId="6" fillId="7" borderId="0" xfId="0" applyFont="1" applyFill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2" fillId="0" borderId="0" xfId="0" applyFont="1" applyFill="1"/>
    <xf numFmtId="0" fontId="2" fillId="0" borderId="0" xfId="0" applyNumberFormat="1" applyFont="1" applyFill="1"/>
    <xf numFmtId="9" fontId="2" fillId="0" borderId="0" xfId="0" applyNumberFormat="1" applyFont="1" applyFill="1"/>
    <xf numFmtId="164" fontId="2" fillId="0" borderId="12" xfId="1" applyNumberFormat="1" applyFont="1" applyBorder="1"/>
    <xf numFmtId="0" fontId="0" fillId="0" borderId="14" xfId="0" applyFill="1" applyBorder="1" applyAlignment="1" applyProtection="1">
      <alignment vertical="top" wrapText="1"/>
      <protection locked="0"/>
    </xf>
    <xf numFmtId="0" fontId="0" fillId="3" borderId="3" xfId="0" applyFont="1" applyFill="1" applyBorder="1" applyProtection="1">
      <protection locked="0"/>
    </xf>
    <xf numFmtId="0" fontId="0" fillId="0" borderId="14" xfId="0" applyBorder="1"/>
    <xf numFmtId="0" fontId="2" fillId="0" borderId="14" xfId="0" applyFont="1" applyBorder="1" applyAlignment="1">
      <alignment horizontal="left" vertical="top"/>
    </xf>
    <xf numFmtId="0" fontId="0" fillId="0" borderId="14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>
      <alignment vertical="top"/>
    </xf>
    <xf numFmtId="0" fontId="6" fillId="7" borderId="0" xfId="0" applyFont="1" applyFill="1" applyAlignment="1">
      <alignment horizontal="right" vertical="top"/>
    </xf>
    <xf numFmtId="0" fontId="2" fillId="0" borderId="15" xfId="0" applyFont="1" applyFill="1" applyBorder="1" applyAlignment="1" applyProtection="1">
      <alignment vertical="top"/>
    </xf>
    <xf numFmtId="0" fontId="2" fillId="0" borderId="14" xfId="0" applyFont="1" applyFill="1" applyBorder="1" applyAlignment="1" applyProtection="1">
      <alignment vertical="top"/>
    </xf>
    <xf numFmtId="0" fontId="2" fillId="0" borderId="16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49" fontId="0" fillId="0" borderId="5" xfId="0" applyNumberFormat="1" applyFill="1" applyBorder="1" applyAlignment="1" applyProtection="1">
      <alignment vertical="top" wrapText="1"/>
      <protection locked="0"/>
    </xf>
    <xf numFmtId="49" fontId="0" fillId="0" borderId="8" xfId="0" applyNumberFormat="1" applyFill="1" applyBorder="1" applyAlignment="1" applyProtection="1">
      <alignment vertical="top"/>
      <protection locked="0"/>
    </xf>
    <xf numFmtId="49" fontId="0" fillId="0" borderId="9" xfId="0" applyNumberFormat="1" applyFill="1" applyBorder="1" applyAlignment="1" applyProtection="1">
      <alignment vertical="top"/>
      <protection locked="0"/>
    </xf>
    <xf numFmtId="49" fontId="0" fillId="0" borderId="5" xfId="0" applyNumberFormat="1" applyFill="1" applyBorder="1" applyAlignment="1" applyProtection="1">
      <alignment vertical="top"/>
      <protection locked="0"/>
    </xf>
    <xf numFmtId="0" fontId="2" fillId="0" borderId="1" xfId="0" applyFont="1" applyBorder="1" applyProtection="1">
      <protection locked="0"/>
    </xf>
    <xf numFmtId="164" fontId="2" fillId="0" borderId="5" xfId="1" applyNumberFormat="1" applyFont="1" applyFill="1" applyBorder="1" applyAlignment="1" applyProtection="1">
      <alignment vertical="top"/>
    </xf>
    <xf numFmtId="164" fontId="2" fillId="0" borderId="8" xfId="1" applyNumberFormat="1" applyFont="1" applyFill="1" applyBorder="1" applyAlignment="1" applyProtection="1">
      <alignment vertical="top"/>
    </xf>
    <xf numFmtId="164" fontId="2" fillId="3" borderId="1" xfId="1" applyNumberFormat="1" applyFont="1" applyFill="1" applyBorder="1" applyProtection="1"/>
    <xf numFmtId="164" fontId="0" fillId="0" borderId="5" xfId="1" applyNumberFormat="1" applyFont="1" applyFill="1" applyBorder="1" applyAlignment="1" applyProtection="1">
      <alignment vertical="top"/>
      <protection locked="0"/>
    </xf>
    <xf numFmtId="164" fontId="0" fillId="0" borderId="8" xfId="1" applyNumberFormat="1" applyFont="1" applyFill="1" applyBorder="1" applyAlignment="1" applyProtection="1">
      <alignment vertical="top"/>
      <protection locked="0"/>
    </xf>
    <xf numFmtId="164" fontId="0" fillId="0" borderId="9" xfId="1" applyNumberFormat="1" applyFont="1" applyBorder="1"/>
    <xf numFmtId="164" fontId="2" fillId="0" borderId="15" xfId="1" applyNumberFormat="1" applyFont="1" applyFill="1" applyBorder="1" applyAlignment="1" applyProtection="1">
      <alignment vertical="top"/>
      <protection locked="0"/>
    </xf>
    <xf numFmtId="164" fontId="2" fillId="0" borderId="14" xfId="1" applyNumberFormat="1" applyFont="1" applyFill="1" applyBorder="1" applyAlignment="1" applyProtection="1">
      <alignment vertical="top"/>
      <protection locked="0"/>
    </xf>
    <xf numFmtId="164" fontId="2" fillId="3" borderId="3" xfId="1" applyNumberFormat="1" applyFont="1" applyFill="1" applyBorder="1" applyProtection="1"/>
    <xf numFmtId="0" fontId="0" fillId="0" borderId="15" xfId="0" applyFill="1" applyBorder="1" applyAlignment="1" applyProtection="1">
      <alignment vertical="top" wrapText="1"/>
      <protection locked="0"/>
    </xf>
    <xf numFmtId="164" fontId="2" fillId="0" borderId="2" xfId="1" applyNumberFormat="1" applyFont="1" applyBorder="1" applyAlignment="1">
      <alignment horizontal="left" vertical="top" wrapText="1"/>
    </xf>
    <xf numFmtId="164" fontId="2" fillId="0" borderId="2" xfId="1" quotePrefix="1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41" fontId="0" fillId="0" borderId="15" xfId="0" applyNumberFormat="1" applyFill="1" applyBorder="1" applyAlignment="1" applyProtection="1">
      <alignment vertical="top"/>
    </xf>
    <xf numFmtId="41" fontId="0" fillId="0" borderId="14" xfId="0" applyNumberFormat="1" applyFill="1" applyBorder="1" applyAlignment="1" applyProtection="1">
      <alignment vertical="top"/>
    </xf>
    <xf numFmtId="0" fontId="0" fillId="0" borderId="14" xfId="0" applyNumberFormat="1" applyFont="1" applyFill="1" applyBorder="1" applyAlignment="1">
      <alignment vertical="top"/>
    </xf>
    <xf numFmtId="0" fontId="0" fillId="0" borderId="16" xfId="0" applyNumberFormat="1" applyFont="1" applyFill="1" applyBorder="1" applyAlignment="1">
      <alignment horizontal="right" vertical="top"/>
    </xf>
    <xf numFmtId="9" fontId="2" fillId="0" borderId="15" xfId="2" applyFont="1" applyFill="1" applyBorder="1" applyAlignment="1" applyProtection="1">
      <alignment horizontal="right" vertical="top"/>
    </xf>
    <xf numFmtId="9" fontId="2" fillId="0" borderId="14" xfId="2" applyFont="1" applyFill="1" applyBorder="1" applyAlignment="1" applyProtection="1">
      <alignment horizontal="right" vertical="top"/>
    </xf>
    <xf numFmtId="9" fontId="2" fillId="0" borderId="14" xfId="0" applyNumberFormat="1" applyFont="1" applyFill="1" applyBorder="1" applyAlignment="1">
      <alignment vertical="top"/>
    </xf>
    <xf numFmtId="9" fontId="2" fillId="0" borderId="16" xfId="0" applyNumberFormat="1" applyFont="1" applyFill="1" applyBorder="1" applyAlignment="1">
      <alignment horizontal="right" vertical="top"/>
    </xf>
    <xf numFmtId="9" fontId="0" fillId="0" borderId="15" xfId="2" applyFont="1" applyFill="1" applyBorder="1" applyAlignment="1" applyProtection="1">
      <alignment horizontal="right" vertical="top"/>
    </xf>
    <xf numFmtId="9" fontId="0" fillId="0" borderId="14" xfId="2" applyFont="1" applyFill="1" applyBorder="1" applyAlignment="1" applyProtection="1">
      <alignment horizontal="right" vertical="top"/>
    </xf>
    <xf numFmtId="9" fontId="0" fillId="0" borderId="14" xfId="0" applyNumberFormat="1" applyFont="1" applyFill="1" applyBorder="1" applyAlignment="1">
      <alignment horizontal="right" vertical="top"/>
    </xf>
    <xf numFmtId="9" fontId="0" fillId="0" borderId="16" xfId="0" applyNumberFormat="1" applyFont="1" applyFill="1" applyBorder="1" applyAlignment="1">
      <alignment horizontal="right" vertical="top"/>
    </xf>
    <xf numFmtId="0" fontId="0" fillId="0" borderId="1" xfId="0" applyBorder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 vertical="center"/>
    </xf>
    <xf numFmtId="0" fontId="6" fillId="7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/>
    </xf>
    <xf numFmtId="0" fontId="6" fillId="7" borderId="0" xfId="0" applyFont="1" applyFill="1" applyAlignment="1">
      <alignment wrapText="1"/>
    </xf>
    <xf numFmtId="0" fontId="5" fillId="0" borderId="0" xfId="3" applyFont="1" applyAlignment="1" applyProtection="1">
      <alignment vertical="center"/>
      <protection locked="0"/>
    </xf>
    <xf numFmtId="164" fontId="0" fillId="3" borderId="3" xfId="1" applyNumberFormat="1" applyFont="1" applyFill="1" applyBorder="1" applyAlignment="1" applyProtection="1">
      <alignment horizontal="left" vertical="top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A19D9D"/>
      <color rgb="FFB4B4B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353604</xdr:colOff>
      <xdr:row>1</xdr:row>
      <xdr:rowOff>635</xdr:rowOff>
    </xdr:to>
    <xdr:pic>
      <xdr:nvPicPr>
        <xdr:cNvPr id="2" name="Bild 1" descr="Logo_co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979204" cy="6483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2"/>
  <sheetViews>
    <sheetView showGridLines="0" tabSelected="1" showWhiteSpace="0" view="pageBreakPreview" topLeftCell="A16" zoomScale="150" zoomScaleNormal="100" zoomScaleSheetLayoutView="150" workbookViewId="0">
      <selection activeCell="F29" sqref="F29"/>
    </sheetView>
  </sheetViews>
  <sheetFormatPr defaultColWidth="11" defaultRowHeight="14.25" x14ac:dyDescent="0.2"/>
  <cols>
    <col min="1" max="2" width="10.625" customWidth="1"/>
  </cols>
  <sheetData>
    <row r="1" spans="1:9" ht="55.5" customHeight="1" x14ac:dyDescent="0.2">
      <c r="B1" s="15"/>
      <c r="G1" s="112" t="s">
        <v>39</v>
      </c>
      <c r="H1" s="112"/>
      <c r="I1" s="112"/>
    </row>
    <row r="2" spans="1:9" ht="53.45" customHeight="1" x14ac:dyDescent="0.2">
      <c r="B2" s="15"/>
      <c r="G2" s="32"/>
      <c r="H2" s="32"/>
      <c r="I2" s="32"/>
    </row>
    <row r="3" spans="1:9" ht="19.5" x14ac:dyDescent="0.3">
      <c r="A3" s="13" t="s">
        <v>38</v>
      </c>
    </row>
    <row r="4" spans="1:9" ht="23.1" customHeight="1" x14ac:dyDescent="0.2">
      <c r="A4" s="17" t="s">
        <v>40</v>
      </c>
    </row>
    <row r="5" spans="1:9" ht="9" customHeight="1" x14ac:dyDescent="0.2">
      <c r="A5" s="17"/>
    </row>
    <row r="6" spans="1:9" ht="75" customHeight="1" x14ac:dyDescent="0.2">
      <c r="A6" s="113" t="s">
        <v>74</v>
      </c>
      <c r="B6" s="113"/>
      <c r="C6" s="113"/>
      <c r="D6" s="113"/>
      <c r="E6" s="113"/>
      <c r="F6" s="113"/>
      <c r="G6" s="113"/>
      <c r="H6" s="113"/>
      <c r="I6" s="113"/>
    </row>
    <row r="7" spans="1:9" x14ac:dyDescent="0.2">
      <c r="A7" s="14"/>
    </row>
    <row r="8" spans="1:9" ht="35.25" customHeight="1" x14ac:dyDescent="0.2">
      <c r="A8" s="121" t="s">
        <v>41</v>
      </c>
      <c r="B8" s="121"/>
      <c r="C8" s="121"/>
      <c r="D8" s="119" t="s">
        <v>6</v>
      </c>
      <c r="E8" s="119"/>
      <c r="F8" s="119"/>
      <c r="G8" s="119"/>
      <c r="H8" s="119"/>
      <c r="I8" s="119"/>
    </row>
    <row r="9" spans="1:9" ht="35.25" customHeight="1" x14ac:dyDescent="0.2">
      <c r="A9" s="122" t="s">
        <v>42</v>
      </c>
      <c r="B9" s="123"/>
      <c r="C9" s="123"/>
      <c r="D9" s="118"/>
      <c r="E9" s="118"/>
      <c r="F9" s="118"/>
      <c r="G9" s="118"/>
      <c r="H9" s="118"/>
      <c r="I9" s="118"/>
    </row>
    <row r="10" spans="1:9" ht="35.25" customHeight="1" x14ac:dyDescent="0.2">
      <c r="A10" s="123" t="s">
        <v>43</v>
      </c>
      <c r="B10" s="123"/>
      <c r="C10" s="123"/>
      <c r="D10" s="118"/>
      <c r="E10" s="118"/>
      <c r="F10" s="118"/>
      <c r="G10" s="118"/>
      <c r="H10" s="118"/>
      <c r="I10" s="118"/>
    </row>
    <row r="11" spans="1:9" s="20" customFormat="1" ht="25.5" customHeight="1" x14ac:dyDescent="0.2">
      <c r="A11" s="18"/>
      <c r="B11" s="19"/>
    </row>
    <row r="12" spans="1:9" s="20" customFormat="1" ht="35.1" customHeight="1" x14ac:dyDescent="0.2">
      <c r="A12" s="46" t="s">
        <v>44</v>
      </c>
      <c r="B12" s="28"/>
      <c r="C12" s="29"/>
      <c r="D12" s="29"/>
      <c r="E12" s="29"/>
      <c r="F12" s="29"/>
      <c r="G12" s="29"/>
      <c r="H12" s="29"/>
      <c r="I12" s="47"/>
    </row>
    <row r="13" spans="1:9" s="20" customFormat="1" ht="35.1" customHeight="1" x14ac:dyDescent="0.2">
      <c r="A13" s="114" t="s">
        <v>45</v>
      </c>
      <c r="B13" s="115"/>
      <c r="C13" s="115"/>
      <c r="D13" s="115"/>
      <c r="E13" s="115"/>
      <c r="F13" s="115"/>
      <c r="G13" s="115"/>
      <c r="H13" s="115"/>
      <c r="I13" s="48"/>
    </row>
    <row r="14" spans="1:9" s="20" customFormat="1" ht="42" customHeight="1" x14ac:dyDescent="0.2">
      <c r="A14" s="116" t="s">
        <v>66</v>
      </c>
      <c r="B14" s="117"/>
      <c r="C14" s="117"/>
      <c r="D14" s="117"/>
      <c r="E14" s="117"/>
      <c r="F14" s="117"/>
      <c r="G14" s="117"/>
      <c r="H14" s="117"/>
      <c r="I14" s="49"/>
    </row>
    <row r="15" spans="1:9" s="20" customFormat="1" ht="73.5" customHeight="1" x14ac:dyDescent="0.2">
      <c r="A15" s="116" t="s">
        <v>67</v>
      </c>
      <c r="B15" s="117"/>
      <c r="C15" s="117"/>
      <c r="D15" s="117"/>
      <c r="E15" s="117"/>
      <c r="F15" s="117"/>
      <c r="G15" s="117"/>
      <c r="H15" s="117"/>
      <c r="I15" s="49"/>
    </row>
    <row r="16" spans="1:9" ht="1.5" customHeight="1" x14ac:dyDescent="0.2">
      <c r="A16" s="50"/>
      <c r="B16" s="51"/>
      <c r="C16" s="51"/>
      <c r="D16" s="51"/>
      <c r="E16" s="51"/>
      <c r="F16" s="51"/>
      <c r="G16" s="51"/>
      <c r="H16" s="51"/>
      <c r="I16" s="52"/>
    </row>
    <row r="17" spans="1:9" x14ac:dyDescent="0.2">
      <c r="A17" s="30" t="s">
        <v>46</v>
      </c>
      <c r="B17" s="31"/>
      <c r="C17" s="31"/>
      <c r="D17" s="31"/>
      <c r="E17" s="31"/>
      <c r="F17" s="31"/>
      <c r="G17" s="31"/>
      <c r="H17" s="31"/>
      <c r="I17" s="31"/>
    </row>
    <row r="18" spans="1:9" ht="24.6" customHeight="1" x14ac:dyDescent="0.2"/>
    <row r="19" spans="1:9" x14ac:dyDescent="0.2">
      <c r="A19" s="34" t="s">
        <v>47</v>
      </c>
    </row>
    <row r="20" spans="1:9" x14ac:dyDescent="0.2">
      <c r="A20" s="21"/>
    </row>
    <row r="21" spans="1:9" x14ac:dyDescent="0.2">
      <c r="A21" s="124" t="s">
        <v>42</v>
      </c>
      <c r="B21" s="124"/>
      <c r="C21" s="124"/>
      <c r="D21" s="125"/>
      <c r="E21" s="125"/>
      <c r="F21" s="125"/>
    </row>
    <row r="22" spans="1:9" x14ac:dyDescent="0.2">
      <c r="A22" s="33" t="s">
        <v>68</v>
      </c>
      <c r="B22" s="33"/>
      <c r="C22" s="33"/>
      <c r="D22" s="125"/>
      <c r="E22" s="125"/>
      <c r="F22" s="125"/>
    </row>
    <row r="23" spans="1:9" x14ac:dyDescent="0.2">
      <c r="A23" s="124" t="s">
        <v>48</v>
      </c>
      <c r="B23" s="124"/>
      <c r="C23" s="124"/>
      <c r="D23" s="125"/>
      <c r="E23" s="125"/>
      <c r="F23" s="125"/>
    </row>
    <row r="24" spans="1:9" x14ac:dyDescent="0.2">
      <c r="A24" s="124" t="s">
        <v>49</v>
      </c>
      <c r="B24" s="124"/>
      <c r="C24" s="124"/>
      <c r="D24" s="125"/>
      <c r="E24" s="125"/>
      <c r="F24" s="125"/>
    </row>
    <row r="25" spans="1:9" x14ac:dyDescent="0.2">
      <c r="A25" s="124" t="s">
        <v>50</v>
      </c>
      <c r="B25" s="124"/>
      <c r="C25" s="124"/>
      <c r="D25" s="125"/>
      <c r="E25" s="125"/>
      <c r="F25" s="125"/>
    </row>
    <row r="28" spans="1:9" x14ac:dyDescent="0.2">
      <c r="A28" s="35" t="s">
        <v>51</v>
      </c>
    </row>
    <row r="30" spans="1:9" ht="15" x14ac:dyDescent="0.2">
      <c r="A30" s="130" t="s">
        <v>75</v>
      </c>
    </row>
    <row r="31" spans="1:9" ht="35.1" customHeight="1" x14ac:dyDescent="0.2"/>
    <row r="32" spans="1:9" ht="42.75" customHeight="1" x14ac:dyDescent="0.2">
      <c r="A32" s="120" t="s">
        <v>76</v>
      </c>
      <c r="B32" s="120"/>
      <c r="C32" s="120"/>
      <c r="D32" s="120"/>
      <c r="E32" s="120"/>
      <c r="F32" s="120"/>
      <c r="G32" s="120"/>
      <c r="H32" s="120"/>
      <c r="I32" s="120"/>
    </row>
  </sheetData>
  <sheetProtection selectLockedCells="1"/>
  <mergeCells count="21">
    <mergeCell ref="A32:I32"/>
    <mergeCell ref="A8:C8"/>
    <mergeCell ref="A9:C9"/>
    <mergeCell ref="A10:C10"/>
    <mergeCell ref="A25:C25"/>
    <mergeCell ref="D21:F21"/>
    <mergeCell ref="D22:F22"/>
    <mergeCell ref="D23:F23"/>
    <mergeCell ref="D24:F24"/>
    <mergeCell ref="D25:F25"/>
    <mergeCell ref="A21:C21"/>
    <mergeCell ref="A23:C23"/>
    <mergeCell ref="A24:C24"/>
    <mergeCell ref="G1:I1"/>
    <mergeCell ref="A6:I6"/>
    <mergeCell ref="A13:H13"/>
    <mergeCell ref="A14:H14"/>
    <mergeCell ref="A15:H15"/>
    <mergeCell ref="D10:I10"/>
    <mergeCell ref="D9:I9"/>
    <mergeCell ref="D8:I8"/>
  </mergeCells>
  <hyperlinks>
    <hyperlink ref="A30" location="Gesamtbudget!A1" display="Gesamtbudget!A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Sortiertabelle!$A$1:$A$27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S23"/>
  <sheetViews>
    <sheetView view="pageBreakPreview" topLeftCell="A4" zoomScaleNormal="100" zoomScaleSheetLayoutView="100" workbookViewId="0">
      <pane xSplit="1" topLeftCell="B1" activePane="topRight" state="frozen"/>
      <selection pane="topRight" activeCell="E16" sqref="E16"/>
    </sheetView>
  </sheetViews>
  <sheetFormatPr defaultColWidth="11" defaultRowHeight="15" x14ac:dyDescent="0.25"/>
  <cols>
    <col min="1" max="2" width="5.625" customWidth="1"/>
    <col min="3" max="4" width="20.625" customWidth="1"/>
    <col min="5" max="5" width="16.25" customWidth="1"/>
    <col min="6" max="11" width="15.375" style="1" customWidth="1"/>
    <col min="12" max="12" width="24.375" style="2" customWidth="1"/>
    <col min="14" max="14" width="10.625" style="58"/>
  </cols>
  <sheetData>
    <row r="1" spans="1:19" s="7" customFormat="1" ht="27.75" customHeight="1" x14ac:dyDescent="0.2">
      <c r="A1" s="128" t="s">
        <v>69</v>
      </c>
      <c r="B1" s="128"/>
      <c r="C1" s="128"/>
      <c r="D1" s="128"/>
      <c r="E1" s="8"/>
      <c r="F1" s="9"/>
      <c r="G1" s="9"/>
      <c r="H1" s="9"/>
      <c r="I1" s="9"/>
      <c r="J1" s="9"/>
      <c r="K1" s="9"/>
      <c r="L1" s="10"/>
      <c r="N1" s="54"/>
    </row>
    <row r="2" spans="1:19" s="11" customFormat="1" ht="18.75" customHeight="1" x14ac:dyDescent="0.2">
      <c r="A2" s="126" t="s">
        <v>52</v>
      </c>
      <c r="B2" s="126"/>
      <c r="C2" s="126"/>
      <c r="D2" s="126"/>
      <c r="F2" s="12"/>
      <c r="G2" s="12"/>
      <c r="H2" s="12"/>
      <c r="I2" s="12"/>
      <c r="J2" s="12"/>
      <c r="K2" s="12"/>
      <c r="L2" s="12"/>
      <c r="N2" s="55"/>
    </row>
    <row r="4" spans="1:19" s="4" customFormat="1" ht="59.45" customHeight="1" x14ac:dyDescent="0.2">
      <c r="A4" s="22" t="s">
        <v>53</v>
      </c>
      <c r="B4" s="22" t="s">
        <v>54</v>
      </c>
      <c r="C4" s="22" t="s">
        <v>55</v>
      </c>
      <c r="D4" s="22" t="s">
        <v>56</v>
      </c>
      <c r="E4" s="23" t="s">
        <v>71</v>
      </c>
      <c r="F4" s="24" t="s">
        <v>63</v>
      </c>
      <c r="G4" s="24" t="s">
        <v>64</v>
      </c>
      <c r="H4" s="131" t="s">
        <v>57</v>
      </c>
      <c r="I4" s="24" t="s">
        <v>58</v>
      </c>
      <c r="J4" s="24" t="s">
        <v>59</v>
      </c>
      <c r="K4" s="24" t="s">
        <v>60</v>
      </c>
      <c r="L4" s="24" t="s">
        <v>61</v>
      </c>
      <c r="N4" s="56"/>
    </row>
    <row r="5" spans="1:19" ht="18.75" x14ac:dyDescent="0.2">
      <c r="A5" s="72" t="str">
        <f>Deckblatt!D$8</f>
        <v>Kanton</v>
      </c>
      <c r="B5" s="75">
        <v>1</v>
      </c>
      <c r="C5" s="78"/>
      <c r="D5" s="81"/>
      <c r="E5" s="83"/>
      <c r="F5" s="86"/>
      <c r="G5" s="86"/>
      <c r="H5" s="86"/>
      <c r="I5" s="86"/>
      <c r="J5" s="86"/>
      <c r="K5" s="89"/>
      <c r="L5" s="92"/>
      <c r="N5" s="57" t="s">
        <v>35</v>
      </c>
    </row>
    <row r="6" spans="1:19" ht="18.75" x14ac:dyDescent="0.2">
      <c r="A6" s="73" t="str">
        <f>Deckblatt!D$8</f>
        <v>Kanton</v>
      </c>
      <c r="B6" s="76">
        <v>2</v>
      </c>
      <c r="C6" s="79"/>
      <c r="D6" s="79"/>
      <c r="E6" s="84">
        <f>F6+G6+I6+J6+K6</f>
        <v>0</v>
      </c>
      <c r="F6" s="87"/>
      <c r="G6" s="87"/>
      <c r="H6" s="87"/>
      <c r="I6" s="87"/>
      <c r="J6" s="87"/>
      <c r="K6" s="90"/>
      <c r="L6" s="64"/>
      <c r="N6" s="57" t="s">
        <v>35</v>
      </c>
    </row>
    <row r="7" spans="1:19" s="42" customFormat="1" ht="18.75" x14ac:dyDescent="0.2">
      <c r="A7" s="73" t="str">
        <f>Deckblatt!D$8</f>
        <v>Kanton</v>
      </c>
      <c r="B7" s="76">
        <v>3</v>
      </c>
      <c r="C7" s="79"/>
      <c r="D7" s="79"/>
      <c r="E7" s="84">
        <f t="shared" ref="E7:E8" si="0">F7+G7+I7+J7+K7</f>
        <v>0</v>
      </c>
      <c r="F7" s="87"/>
      <c r="G7" s="87"/>
      <c r="H7" s="87"/>
      <c r="I7" s="87"/>
      <c r="J7" s="87"/>
      <c r="K7" s="90"/>
      <c r="L7" s="64"/>
      <c r="N7" s="57" t="s">
        <v>35</v>
      </c>
    </row>
    <row r="8" spans="1:19" s="42" customFormat="1" ht="18.75" x14ac:dyDescent="0.2">
      <c r="A8" s="73" t="str">
        <f>IF(B$8=B$7+1,A$7,"")</f>
        <v/>
      </c>
      <c r="B8" s="76"/>
      <c r="C8" s="79"/>
      <c r="D8" s="79"/>
      <c r="E8" s="84">
        <f t="shared" si="0"/>
        <v>0</v>
      </c>
      <c r="F8" s="87"/>
      <c r="G8" s="87"/>
      <c r="H8" s="87"/>
      <c r="I8" s="87"/>
      <c r="J8" s="87"/>
      <c r="K8" s="90"/>
      <c r="L8" s="64"/>
      <c r="N8" s="57" t="s">
        <v>35</v>
      </c>
    </row>
    <row r="9" spans="1:19" s="42" customFormat="1" ht="18.75" x14ac:dyDescent="0.2">
      <c r="A9" s="73" t="str">
        <f t="shared" ref="A9:A10" si="1">IF(B9=B8+1,A$7,"")</f>
        <v/>
      </c>
      <c r="B9" s="76"/>
      <c r="C9" s="79"/>
      <c r="D9" s="79"/>
      <c r="E9" s="84">
        <f>F9+G9+I9+J9+K9</f>
        <v>0</v>
      </c>
      <c r="F9" s="87"/>
      <c r="G9" s="87"/>
      <c r="H9" s="87"/>
      <c r="I9" s="87"/>
      <c r="J9" s="87"/>
      <c r="K9" s="90"/>
      <c r="L9" s="64"/>
      <c r="N9" s="57" t="s">
        <v>35</v>
      </c>
    </row>
    <row r="10" spans="1:19" s="42" customFormat="1" ht="18.75" x14ac:dyDescent="0.2">
      <c r="A10" s="74" t="str">
        <f t="shared" si="1"/>
        <v/>
      </c>
      <c r="B10" s="77"/>
      <c r="C10" s="80"/>
      <c r="D10" s="79"/>
      <c r="E10" s="84">
        <f>F10+G10+I10+J10+K10</f>
        <v>0</v>
      </c>
      <c r="F10" s="87"/>
      <c r="G10" s="87"/>
      <c r="H10" s="87"/>
      <c r="I10" s="87"/>
      <c r="J10" s="87"/>
      <c r="K10" s="90"/>
      <c r="L10" s="64"/>
      <c r="N10" s="57" t="s">
        <v>35</v>
      </c>
    </row>
    <row r="11" spans="1:19" s="43" customFormat="1" ht="19.5" x14ac:dyDescent="0.25">
      <c r="A11" s="82"/>
      <c r="B11" s="44"/>
      <c r="C11" s="45" t="s">
        <v>34</v>
      </c>
      <c r="D11" s="82" t="s">
        <v>62</v>
      </c>
      <c r="E11" s="85">
        <f t="shared" ref="E11:K11" si="2">SUM(E5:E10)</f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85">
        <f t="shared" si="2"/>
        <v>0</v>
      </c>
      <c r="J11" s="85">
        <f t="shared" si="2"/>
        <v>0</v>
      </c>
      <c r="K11" s="91">
        <f t="shared" si="2"/>
        <v>0</v>
      </c>
      <c r="L11" s="65"/>
      <c r="N11" s="57" t="s">
        <v>35</v>
      </c>
    </row>
    <row r="12" spans="1:19" ht="10.35" customHeight="1" x14ac:dyDescent="0.25">
      <c r="A12" s="111"/>
      <c r="E12" s="1"/>
      <c r="H12" s="88"/>
      <c r="K12" s="63"/>
      <c r="L12" s="66"/>
    </row>
    <row r="13" spans="1:19" s="3" customFormat="1" ht="30.95" customHeight="1" x14ac:dyDescent="0.2">
      <c r="A13" s="40" t="s">
        <v>53</v>
      </c>
      <c r="B13" s="95" t="s">
        <v>54</v>
      </c>
      <c r="C13" s="22" t="s">
        <v>55</v>
      </c>
      <c r="D13" s="22" t="s">
        <v>56</v>
      </c>
      <c r="E13" s="23" t="s">
        <v>71</v>
      </c>
      <c r="F13" s="94" t="s">
        <v>72</v>
      </c>
      <c r="G13" s="93" t="s">
        <v>73</v>
      </c>
      <c r="H13" s="93" t="s">
        <v>73</v>
      </c>
      <c r="I13" s="93" t="s">
        <v>73</v>
      </c>
      <c r="J13" s="93" t="s">
        <v>73</v>
      </c>
      <c r="K13" s="41" t="s">
        <v>73</v>
      </c>
      <c r="N13" s="59"/>
      <c r="S13" s="67"/>
    </row>
    <row r="14" spans="1:19" ht="18.75" x14ac:dyDescent="0.2">
      <c r="A14" s="72" t="str">
        <f>A5</f>
        <v>Kanton</v>
      </c>
      <c r="B14" s="72">
        <f>B5</f>
        <v>1</v>
      </c>
      <c r="C14" s="99">
        <f t="shared" ref="C14:D16" si="3">C5</f>
        <v>0</v>
      </c>
      <c r="D14" s="99">
        <f t="shared" si="3"/>
        <v>0</v>
      </c>
      <c r="E14" s="103">
        <f>IFERROR(F14+G14+I14+J14+K14,"0%")</f>
        <v>0</v>
      </c>
      <c r="F14" s="107" t="str">
        <f t="shared" ref="F14:G16" si="4">IFERROR(F5/$E5,"0%")</f>
        <v>0%</v>
      </c>
      <c r="G14" s="107" t="str">
        <f t="shared" si="4"/>
        <v>0%</v>
      </c>
      <c r="H14" s="107"/>
      <c r="I14" s="107" t="str">
        <f>IFERROR(I5/$E5,"0%")</f>
        <v>0%</v>
      </c>
      <c r="J14" s="107" t="str">
        <f>IFERROR(J5/$E5,"0%")</f>
        <v>0%</v>
      </c>
      <c r="K14" s="107" t="str">
        <f>IFERROR(K5/$E5,"0%")</f>
        <v>0%</v>
      </c>
      <c r="L14" s="68"/>
      <c r="N14" s="57" t="s">
        <v>35</v>
      </c>
    </row>
    <row r="15" spans="1:19" ht="18.75" x14ac:dyDescent="0.2">
      <c r="A15" s="73" t="str">
        <f t="shared" ref="A15:A16" si="5">A6</f>
        <v>Kanton</v>
      </c>
      <c r="B15" s="73">
        <f>B6</f>
        <v>2</v>
      </c>
      <c r="C15" s="100">
        <f t="shared" si="3"/>
        <v>0</v>
      </c>
      <c r="D15" s="100">
        <f t="shared" si="3"/>
        <v>0</v>
      </c>
      <c r="E15" s="104">
        <f>IFERROR(SUM(F15:K15),"0%")</f>
        <v>0</v>
      </c>
      <c r="F15" s="108" t="str">
        <f t="shared" si="4"/>
        <v>0%</v>
      </c>
      <c r="G15" s="108" t="str">
        <f t="shared" si="4"/>
        <v>0%</v>
      </c>
      <c r="H15" s="108"/>
      <c r="I15" s="108" t="str">
        <f>IFERROR(I6/$E6,"0%")</f>
        <v>0%</v>
      </c>
      <c r="J15" s="108" t="str">
        <f t="shared" ref="J15:J16" si="6">IFERROR(J6/$E6,"0%")</f>
        <v>0%</v>
      </c>
      <c r="K15" s="108" t="str">
        <f>IFERROR(K6/$E6,"0%")</f>
        <v>0%</v>
      </c>
      <c r="L15" s="68"/>
      <c r="N15" s="57" t="s">
        <v>35</v>
      </c>
    </row>
    <row r="16" spans="1:19" ht="18.75" x14ac:dyDescent="0.2">
      <c r="A16" s="73" t="str">
        <f t="shared" si="5"/>
        <v>Kanton</v>
      </c>
      <c r="B16" s="73">
        <f>B7</f>
        <v>3</v>
      </c>
      <c r="C16" s="100">
        <f t="shared" si="3"/>
        <v>0</v>
      </c>
      <c r="D16" s="100">
        <f t="shared" si="3"/>
        <v>0</v>
      </c>
      <c r="E16" s="104">
        <f>IFERROR(SUM(F16:K16),"0%")</f>
        <v>0</v>
      </c>
      <c r="F16" s="108" t="str">
        <f t="shared" si="4"/>
        <v>0%</v>
      </c>
      <c r="G16" s="108" t="str">
        <f t="shared" si="4"/>
        <v>0%</v>
      </c>
      <c r="H16" s="108"/>
      <c r="I16" s="108" t="str">
        <f>IFERROR(I7/$E7,"0%")</f>
        <v>0%</v>
      </c>
      <c r="J16" s="108" t="str">
        <f t="shared" si="6"/>
        <v>0%</v>
      </c>
      <c r="K16" s="108" t="str">
        <f>IFERROR(K7/$E7,"0%")</f>
        <v>0%</v>
      </c>
      <c r="L16" s="69"/>
      <c r="N16" s="57" t="s">
        <v>35</v>
      </c>
    </row>
    <row r="17" spans="1:14" ht="18.75" x14ac:dyDescent="0.2">
      <c r="A17" s="97" t="str">
        <f>IF(B8=B7+1,A$7,"")</f>
        <v/>
      </c>
      <c r="B17" s="97" t="str">
        <f>IF(B8=B7+1,B8,"")</f>
        <v/>
      </c>
      <c r="C17" s="101" t="str">
        <f t="shared" ref="C17:D19" si="7">IF($B8=$B7+1,C8," ")</f>
        <v xml:space="preserve"> </v>
      </c>
      <c r="D17" s="101" t="str">
        <f t="shared" si="7"/>
        <v xml:space="preserve"> </v>
      </c>
      <c r="E17" s="105" t="str">
        <f>IF($B8=$B7+1,IFERROR(F17+G17+I17+J17+K17,"0%")," ")</f>
        <v xml:space="preserve"> </v>
      </c>
      <c r="F17" s="109" t="str">
        <f t="shared" ref="F17:G19" si="8">IF($B8=$B7+1,IFERROR(F8/$E8,"0%")," ")</f>
        <v xml:space="preserve"> </v>
      </c>
      <c r="G17" s="109" t="str">
        <f t="shared" si="8"/>
        <v xml:space="preserve"> </v>
      </c>
      <c r="H17" s="109"/>
      <c r="I17" s="109" t="str">
        <f t="shared" ref="I17:K19" si="9">IF($B8=$B7+1,IFERROR(I8/$E8,"0%")," ")</f>
        <v xml:space="preserve"> </v>
      </c>
      <c r="J17" s="109" t="str">
        <f t="shared" si="9"/>
        <v xml:space="preserve"> </v>
      </c>
      <c r="K17" s="109" t="str">
        <f t="shared" si="9"/>
        <v xml:space="preserve"> </v>
      </c>
      <c r="L17" s="70"/>
      <c r="N17" s="57" t="s">
        <v>35</v>
      </c>
    </row>
    <row r="18" spans="1:14" ht="18.75" x14ac:dyDescent="0.2">
      <c r="A18" s="97" t="str">
        <f t="shared" ref="A18:A19" si="10">IF(B9=B8+1,A$7,"")</f>
        <v/>
      </c>
      <c r="B18" s="97" t="str">
        <f>IF(B9=B8+1,B9," ")</f>
        <v xml:space="preserve"> </v>
      </c>
      <c r="C18" s="101" t="str">
        <f t="shared" si="7"/>
        <v xml:space="preserve"> </v>
      </c>
      <c r="D18" s="101" t="str">
        <f t="shared" si="7"/>
        <v xml:space="preserve"> </v>
      </c>
      <c r="E18" s="105" t="str">
        <f>IF($B9=$B8+1,IFERROR(F18+G18+I18+J18+K18,"0%")," ")</f>
        <v xml:space="preserve"> </v>
      </c>
      <c r="F18" s="109" t="str">
        <f t="shared" si="8"/>
        <v xml:space="preserve"> </v>
      </c>
      <c r="G18" s="109" t="str">
        <f t="shared" si="8"/>
        <v xml:space="preserve"> </v>
      </c>
      <c r="H18" s="109"/>
      <c r="I18" s="109" t="str">
        <f t="shared" si="9"/>
        <v xml:space="preserve"> </v>
      </c>
      <c r="J18" s="109" t="str">
        <f t="shared" si="9"/>
        <v xml:space="preserve"> </v>
      </c>
      <c r="K18" s="109" t="str">
        <f t="shared" si="9"/>
        <v xml:space="preserve"> </v>
      </c>
      <c r="L18" s="70"/>
      <c r="N18" s="57" t="s">
        <v>35</v>
      </c>
    </row>
    <row r="19" spans="1:14" ht="18.75" x14ac:dyDescent="0.2">
      <c r="A19" s="98" t="str">
        <f t="shared" si="10"/>
        <v/>
      </c>
      <c r="B19" s="98" t="str">
        <f>IF(B10=B9+1,B10," ")</f>
        <v xml:space="preserve"> </v>
      </c>
      <c r="C19" s="102" t="str">
        <f t="shared" si="7"/>
        <v xml:space="preserve"> </v>
      </c>
      <c r="D19" s="102" t="str">
        <f t="shared" si="7"/>
        <v xml:space="preserve"> </v>
      </c>
      <c r="E19" s="106" t="str">
        <f t="shared" ref="E19" si="11">IF($B10=$B9+1,IFERROR(F19+G19+I19+J19+K19,"0%")," ")</f>
        <v xml:space="preserve"> </v>
      </c>
      <c r="F19" s="110" t="str">
        <f t="shared" si="8"/>
        <v xml:space="preserve"> </v>
      </c>
      <c r="G19" s="110" t="str">
        <f t="shared" si="8"/>
        <v xml:space="preserve"> </v>
      </c>
      <c r="H19" s="110"/>
      <c r="I19" s="110" t="str">
        <f t="shared" si="9"/>
        <v xml:space="preserve"> </v>
      </c>
      <c r="J19" s="110" t="str">
        <f t="shared" si="9"/>
        <v xml:space="preserve"> </v>
      </c>
      <c r="K19" s="110" t="str">
        <f t="shared" si="9"/>
        <v xml:space="preserve"> </v>
      </c>
      <c r="L19" s="96"/>
      <c r="N19" s="57" t="s">
        <v>35</v>
      </c>
    </row>
    <row r="20" spans="1:14" x14ac:dyDescent="0.25">
      <c r="A20" s="60"/>
      <c r="B20" s="60" t="str">
        <f>IF($B13=$B12+1,#REF!," ")</f>
        <v xml:space="preserve"> </v>
      </c>
      <c r="C20" s="61" t="str">
        <f t="shared" ref="C20:D20" si="12">IF($B13=$B12+1,C13," ")</f>
        <v xml:space="preserve"> </v>
      </c>
      <c r="D20" s="61" t="str">
        <f t="shared" si="12"/>
        <v xml:space="preserve"> </v>
      </c>
      <c r="E20" s="62" t="str">
        <f>IF($B13=$B12+1,IFERROR(SUM(F19:K19),"0%")," ")</f>
        <v xml:space="preserve"> </v>
      </c>
      <c r="F20" s="62" t="str">
        <f t="shared" ref="F20:J20" si="13">IF($B13=$B12+1,IFERROR(G13/$E13,"0%")," ")</f>
        <v xml:space="preserve"> </v>
      </c>
      <c r="G20" s="62" t="str">
        <f t="shared" si="13"/>
        <v xml:space="preserve"> </v>
      </c>
      <c r="H20" s="62" t="str">
        <f t="shared" si="13"/>
        <v xml:space="preserve"> </v>
      </c>
      <c r="I20" s="62" t="str">
        <f t="shared" si="13"/>
        <v xml:space="preserve"> </v>
      </c>
      <c r="J20" s="62" t="str">
        <f t="shared" si="13"/>
        <v xml:space="preserve"> </v>
      </c>
      <c r="K20" s="62" t="str">
        <f>IF($B13=$B12+1,IFERROR(S13/$E13,"0%")," ")</f>
        <v xml:space="preserve"> </v>
      </c>
      <c r="L20"/>
    </row>
    <row r="21" spans="1:14" ht="28.35" customHeight="1" x14ac:dyDescent="0.2">
      <c r="A21" s="71" t="s">
        <v>36</v>
      </c>
      <c r="B21" s="129" t="s">
        <v>65</v>
      </c>
      <c r="C21" s="129"/>
      <c r="D21" s="129"/>
      <c r="E21" s="129"/>
      <c r="F21" s="129"/>
      <c r="G21" s="129"/>
      <c r="H21" s="129"/>
      <c r="I21" s="129"/>
      <c r="J21" s="129"/>
      <c r="K21" s="53"/>
      <c r="L21" s="36"/>
    </row>
    <row r="22" spans="1:14" ht="42" customHeight="1" x14ac:dyDescent="0.2">
      <c r="A22" s="71" t="s">
        <v>37</v>
      </c>
      <c r="B22" s="127" t="s">
        <v>70</v>
      </c>
      <c r="C22" s="127"/>
      <c r="D22" s="127"/>
      <c r="E22" s="127"/>
      <c r="F22" s="127"/>
      <c r="G22" s="127"/>
      <c r="H22" s="127"/>
      <c r="I22" s="127"/>
      <c r="J22" s="127"/>
      <c r="K22" s="37"/>
      <c r="L22" s="36"/>
    </row>
    <row r="23" spans="1:14" x14ac:dyDescent="0.25">
      <c r="A23" s="36"/>
      <c r="B23" s="36"/>
      <c r="C23" s="36"/>
      <c r="D23" s="36"/>
      <c r="E23" s="38"/>
      <c r="F23" s="38"/>
      <c r="G23" s="38"/>
      <c r="H23" s="38"/>
      <c r="I23" s="38"/>
      <c r="J23" s="38"/>
      <c r="K23" s="39"/>
      <c r="L23" s="36"/>
    </row>
  </sheetData>
  <sheetProtection insertRows="0" selectLockedCells="1"/>
  <mergeCells count="4">
    <mergeCell ref="A2:D2"/>
    <mergeCell ref="B22:J22"/>
    <mergeCell ref="A1:D1"/>
    <mergeCell ref="B21:J21"/>
  </mergeCells>
  <conditionalFormatting sqref="E14:E16">
    <cfRule type="cellIs" dxfId="0" priority="8" operator="between">
      <formula>0.01</formula>
      <formula>0.99</formula>
    </cfRule>
  </conditionalFormatting>
  <pageMargins left="0.70866141732283472" right="0.70866141732283472" top="0.78740157480314965" bottom="0.78740157480314965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8"/>
  <sheetViews>
    <sheetView workbookViewId="0">
      <selection activeCell="A4" sqref="A4"/>
    </sheetView>
  </sheetViews>
  <sheetFormatPr defaultColWidth="11" defaultRowHeight="14.25" x14ac:dyDescent="0.2"/>
  <cols>
    <col min="1" max="1" width="32.125" style="6" customWidth="1"/>
    <col min="2" max="2" width="68.125" customWidth="1"/>
  </cols>
  <sheetData>
    <row r="1" spans="1:2" ht="15" x14ac:dyDescent="0.25">
      <c r="A1" s="5" t="s">
        <v>0</v>
      </c>
    </row>
    <row r="3" spans="1:2" x14ac:dyDescent="0.2">
      <c r="A3" s="6" t="s">
        <v>1</v>
      </c>
    </row>
    <row r="4" spans="1:2" ht="42.75" x14ac:dyDescent="0.2">
      <c r="A4" s="6" t="s">
        <v>2</v>
      </c>
    </row>
    <row r="5" spans="1:2" ht="42.75" x14ac:dyDescent="0.2">
      <c r="A5" s="6" t="s">
        <v>3</v>
      </c>
    </row>
    <row r="6" spans="1:2" ht="57" x14ac:dyDescent="0.2">
      <c r="A6" s="6" t="s">
        <v>4</v>
      </c>
      <c r="B6" s="6" t="s">
        <v>5</v>
      </c>
    </row>
    <row r="8" spans="1:2" ht="60" x14ac:dyDescent="0.25">
      <c r="A8" s="16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27"/>
  <sheetViews>
    <sheetView workbookViewId="0">
      <selection activeCell="G34" sqref="G34"/>
    </sheetView>
  </sheetViews>
  <sheetFormatPr defaultColWidth="11" defaultRowHeight="14.25" x14ac:dyDescent="0.2"/>
  <sheetData>
    <row r="1" spans="1:1" ht="15" x14ac:dyDescent="0.25">
      <c r="A1" s="25" t="s">
        <v>6</v>
      </c>
    </row>
    <row r="2" spans="1:1" x14ac:dyDescent="0.2">
      <c r="A2" s="26" t="s">
        <v>8</v>
      </c>
    </row>
    <row r="3" spans="1:1" x14ac:dyDescent="0.2">
      <c r="A3" s="27" t="s">
        <v>9</v>
      </c>
    </row>
    <row r="4" spans="1:1" x14ac:dyDescent="0.2">
      <c r="A4" s="27" t="s">
        <v>10</v>
      </c>
    </row>
    <row r="5" spans="1:1" x14ac:dyDescent="0.2">
      <c r="A5" s="27" t="s">
        <v>11</v>
      </c>
    </row>
    <row r="6" spans="1:1" x14ac:dyDescent="0.2">
      <c r="A6" s="27" t="s">
        <v>12</v>
      </c>
    </row>
    <row r="7" spans="1:1" x14ac:dyDescent="0.2">
      <c r="A7" s="27" t="s">
        <v>13</v>
      </c>
    </row>
    <row r="8" spans="1:1" x14ac:dyDescent="0.2">
      <c r="A8" s="27" t="s">
        <v>14</v>
      </c>
    </row>
    <row r="9" spans="1:1" x14ac:dyDescent="0.2">
      <c r="A9" s="27" t="s">
        <v>15</v>
      </c>
    </row>
    <row r="10" spans="1:1" x14ac:dyDescent="0.2">
      <c r="A10" s="27" t="s">
        <v>16</v>
      </c>
    </row>
    <row r="11" spans="1:1" x14ac:dyDescent="0.2">
      <c r="A11" s="27" t="s">
        <v>17</v>
      </c>
    </row>
    <row r="12" spans="1:1" x14ac:dyDescent="0.2">
      <c r="A12" s="27" t="s">
        <v>18</v>
      </c>
    </row>
    <row r="13" spans="1:1" x14ac:dyDescent="0.2">
      <c r="A13" s="27" t="s">
        <v>19</v>
      </c>
    </row>
    <row r="14" spans="1:1" x14ac:dyDescent="0.2">
      <c r="A14" s="27" t="s">
        <v>20</v>
      </c>
    </row>
    <row r="15" spans="1:1" x14ac:dyDescent="0.2">
      <c r="A15" s="27" t="s">
        <v>21</v>
      </c>
    </row>
    <row r="16" spans="1:1" x14ac:dyDescent="0.2">
      <c r="A16" s="27" t="s">
        <v>22</v>
      </c>
    </row>
    <row r="17" spans="1:1" x14ac:dyDescent="0.2">
      <c r="A17" s="27" t="s">
        <v>23</v>
      </c>
    </row>
    <row r="18" spans="1:1" x14ac:dyDescent="0.2">
      <c r="A18" s="27" t="s">
        <v>24</v>
      </c>
    </row>
    <row r="19" spans="1:1" x14ac:dyDescent="0.2">
      <c r="A19" s="27" t="s">
        <v>25</v>
      </c>
    </row>
    <row r="20" spans="1:1" x14ac:dyDescent="0.2">
      <c r="A20" s="27" t="s">
        <v>26</v>
      </c>
    </row>
    <row r="21" spans="1:1" x14ac:dyDescent="0.2">
      <c r="A21" s="27" t="s">
        <v>27</v>
      </c>
    </row>
    <row r="22" spans="1:1" x14ac:dyDescent="0.2">
      <c r="A22" s="27" t="s">
        <v>28</v>
      </c>
    </row>
    <row r="23" spans="1:1" x14ac:dyDescent="0.2">
      <c r="A23" s="27" t="s">
        <v>29</v>
      </c>
    </row>
    <row r="24" spans="1:1" x14ac:dyDescent="0.2">
      <c r="A24" s="27" t="s">
        <v>30</v>
      </c>
    </row>
    <row r="25" spans="1:1" x14ac:dyDescent="0.2">
      <c r="A25" s="27" t="s">
        <v>31</v>
      </c>
    </row>
    <row r="26" spans="1:1" x14ac:dyDescent="0.2">
      <c r="A26" s="27" t="s">
        <v>32</v>
      </c>
    </row>
    <row r="27" spans="1:1" x14ac:dyDescent="0.2">
      <c r="A27" s="27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Deckblatt</vt:lpstr>
      <vt:lpstr>Effektive Aufwendungen</vt:lpstr>
      <vt:lpstr>löschen</vt:lpstr>
      <vt:lpstr>'Effektive Aufwendungen'!Area_stampa</vt:lpstr>
      <vt:lpstr>'Effektive Aufwendungen'!Gesuchsart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Margita Preni-Dobruna</dc:creator>
  <cp:lastModifiedBy>Sara Schneider</cp:lastModifiedBy>
  <cp:lastPrinted>2022-05-10T09:12:22Z</cp:lastPrinted>
  <dcterms:created xsi:type="dcterms:W3CDTF">2022-04-05T09:05:37Z</dcterms:created>
  <dcterms:modified xsi:type="dcterms:W3CDTF">2023-08-25T10:06:57Z</dcterms:modified>
</cp:coreProperties>
</file>